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2600" activeTab="0"/>
  </bookViews>
  <sheets>
    <sheet name="Transformers" sheetId="1" r:id="rId1"/>
    <sheet name="LM3886 Output" sheetId="2" r:id="rId2"/>
    <sheet name="Discrete FETs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<sst xmlns="http://schemas.openxmlformats.org/spreadsheetml/2006/main" count="110" uniqueCount="55">
  <si>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Y Amp</t>
  </si>
  <si>
    <t>Isupply</t>
  </si>
  <si>
    <t>Notes:</t>
  </si>
  <si>
    <t>Standby</t>
  </si>
  <si>
    <t>10mA</t>
  </si>
  <si>
    <t>Ipk</t>
  </si>
  <si>
    <t>5 Ohms</t>
  </si>
  <si>
    <t>Count</t>
  </si>
  <si>
    <t>Vpri-pk</t>
  </si>
  <si>
    <t>Vsec/Vpri</t>
  </si>
  <si>
    <t>Vsec-pk</t>
  </si>
  <si>
    <t>Transformer #1, F293-43, 3:51, 20KHz</t>
  </si>
  <si>
    <t>Transformer #2, F293-43, 2:14, 10KHz</t>
  </si>
  <si>
    <t>1mA</t>
  </si>
  <si>
    <t>2) 5 Ohm load is connected to the amplifier output.</t>
  </si>
  <si>
    <t>3) Transformer #1 is F293-43, pri = 3 turns, sec = 51 turns, all 16AWG.</t>
  </si>
  <si>
    <t xml:space="preserve">  4a) Replaced N-FET (D-S short), added 4700uF on supplies at FETs, supplies now ±15V.</t>
  </si>
  <si>
    <t>Transformer #3, F293-43, 3:27, 10KHz</t>
  </si>
  <si>
    <t>4) Transformer #2 is F293-43, pri = 2 turns 16AWG, sec = 14 turns 20AWG.</t>
  </si>
  <si>
    <t xml:space="preserve">  5a) Added 43Ohms on driver CFB opamp to conter FETs' Miller cap.</t>
  </si>
  <si>
    <t xml:space="preserve">  5b) Added 681 Ohms and 200pF fdbk to CFB opamp.</t>
  </si>
  <si>
    <t>5) Transformer #3 is F293-43, pri = 3 turns 16AWG, sec = 27 turns 20AWG.</t>
  </si>
  <si>
    <t>Transformer #3, F293-43, 3:27, 10KHz,  using N–FET IRF1407PBF</t>
  </si>
  <si>
    <t>Transformer #4, F293-43, 4:27, 10KHz,  using N–FET IRF1407PBF</t>
  </si>
  <si>
    <t>6) Transformer #4 is F293-43, pri = 4 turns 16AWG, sec = 27 turns 20AWG.</t>
  </si>
  <si>
    <t xml:space="preserve">  6a) Adjusted bias current a bit more critically, now P-FET is almost on.</t>
  </si>
  <si>
    <t>7) Transformer #5 is F293-43, pri = 3 turns 16AWG, sec = 22 turns 20AWG.</t>
  </si>
  <si>
    <t>Transformer #5, F293-43, 3:22, 10KHz,  using N–FET IRL1004PBF</t>
  </si>
  <si>
    <t>Transformer #3, F293-43, 3:27, 10KHz,  using N–FET IRL1004PBF</t>
  </si>
  <si>
    <t>Transformer #6, F293-43, 3:29, 10KHz,  using N–FET IRL1004PBF</t>
  </si>
  <si>
    <t>5) Transformer #6 is F293-43, pri = 3 turns 16AWG, sec = 29 turns 20AWG.</t>
  </si>
  <si>
    <t>1) Supplies initially ±10.5V.  Measured supply current is the greater of the two.</t>
  </si>
  <si>
    <t>1) All at 9.766KHz, supplies ±12V.  Measured supply current is +ve/-ve.</t>
  </si>
  <si>
    <t>Vpri-pk (V)</t>
  </si>
  <si>
    <t>Vsec-pk (V)</t>
  </si>
  <si>
    <t>Isupply (A +/-)</t>
  </si>
  <si>
    <t>Isec-pk (A)</t>
  </si>
  <si>
    <t>#</t>
  </si>
  <si>
    <t>Core</t>
  </si>
  <si>
    <t>Primary</t>
  </si>
  <si>
    <t>Secondary</t>
  </si>
  <si>
    <t>Turns</t>
  </si>
  <si>
    <t>L (uH)</t>
  </si>
  <si>
    <t>F293-43</t>
  </si>
  <si>
    <t>3/16AWG</t>
  </si>
  <si>
    <t>51/16AWG</t>
  </si>
  <si>
    <t>14/20AWG</t>
  </si>
  <si>
    <t>Transformer #7, F293-43, 2:29</t>
  </si>
  <si>
    <t>NOTES:</t>
  </si>
  <si>
    <t>"</t>
  </si>
  <si>
    <t>F290-77</t>
  </si>
  <si>
    <t>Icoil-p @ max</t>
  </si>
  <si>
    <t>μ</t>
  </si>
  <si>
    <t>F240-K</t>
  </si>
  <si>
    <t>1) Inductance measured using Meterman 37XR, maybe does not read low inductances.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</si>
</sst>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vs Amplitude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465"/>
          <c:w val="0.96525"/>
          <c:h val="0.90825"/>
        </c:manualLayout>
      </c:layout>
      <c:scatterChart>
        <c:scatterStyle val="smoothMarker"/>
        <c:varyColors val="0"/>
        <c:ser>
          <c:idx val="2"/>
          <c:order val="0"/>
          <c:tx>
            <c:v>Transformer #3, IRF1407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'Discrete FETs'!$A$4:$A$12</c:f>
              <c:numCache/>
            </c:numRef>
          </c:xVal>
          <c:yVal>
            <c:numRef>
              <c:f>'Discrete FETs'!$X$4:$X$13</c:f>
              <c:numCache/>
            </c:numRef>
          </c:yVal>
          <c:smooth val="1"/>
        </c:ser>
        <c:ser>
          <c:idx val="3"/>
          <c:order val="1"/>
          <c:tx>
            <c:v>Transformer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'Discrete FETs'!$A$4:$A$12</c:f>
              <c:numCache/>
            </c:numRef>
          </c:xVal>
          <c:yVal>
            <c:numRef>
              <c:f>'Discrete FETs'!$S$4:$S$13</c:f>
              <c:numCache/>
            </c:numRef>
          </c:yVal>
          <c:smooth val="1"/>
        </c:ser>
        <c:ser>
          <c:idx val="1"/>
          <c:order val="2"/>
          <c:tx>
            <c:v>Transformer #5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'Discrete FETs'!$A$4:$A$12</c:f>
              <c:numCache/>
            </c:numRef>
          </c:xVal>
          <c:yVal>
            <c:numRef>
              <c:f>'Discrete FETs'!$N$4:$N$13</c:f>
              <c:numCache/>
            </c:numRef>
          </c:yVal>
          <c:smooth val="1"/>
        </c:ser>
        <c:ser>
          <c:idx val="0"/>
          <c:order val="3"/>
          <c:tx>
            <c:v>Transformer #3, IRL1004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'Discrete FETs'!$A$4:$A$12</c:f>
              <c:numCache/>
            </c:numRef>
          </c:xVal>
          <c:yVal>
            <c:numRef>
              <c:f>'Discrete FETs'!$I$4:$I$13</c:f>
              <c:numCache/>
            </c:numRef>
          </c:yVal>
          <c:smooth val="1"/>
        </c:ser>
        <c:axId val="21308543"/>
        <c:axId val="57559160"/>
      </c:scatterChart>
      <c:valAx>
        <c:axId val="21308543"/>
        <c:scaling>
          <c:orientation val="minMax"/>
          <c:max val="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Amplitude Count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midCat"/>
        <c:dispUnits/>
        <c:majorUnit val="500"/>
        <c:minorUnit val="200"/>
      </c:valAx>
      <c:valAx>
        <c:axId val="5755916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 (Vp)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5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14</xdr:row>
      <xdr:rowOff>76200</xdr:rowOff>
    </xdr:from>
    <xdr:to>
      <xdr:col>19</xdr:col>
      <xdr:colOff>257175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5743575" y="2533650"/>
        <a:ext cx="59721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10</xdr:row>
      <xdr:rowOff>152400</xdr:rowOff>
    </xdr:from>
    <xdr:to>
      <xdr:col>11</xdr:col>
      <xdr:colOff>514350</xdr:colOff>
      <xdr:row>12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152900" y="1962150"/>
          <a:ext cx="2914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Last measurement at 3200, was driver saturation.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12" sqref="I12"/>
    </sheetView>
  </sheetViews>
  <sheetFormatPr defaultColWidth="9.140625" defaultRowHeight="12.75"/>
  <cols>
    <col min="1" max="5" width="9.140625" style="3" customWidth="1"/>
    <col min="6" max="6" width="10.140625" style="3" bestFit="1" customWidth="1"/>
    <col min="7" max="7" width="9.140625" style="3" customWidth="1"/>
  </cols>
  <sheetData>
    <row r="1" spans="1:9" s="26" customFormat="1" ht="15.75">
      <c r="A1" s="27" t="s">
        <v>37</v>
      </c>
      <c r="B1" s="27" t="s">
        <v>38</v>
      </c>
      <c r="C1" s="32" t="s">
        <v>52</v>
      </c>
      <c r="D1" s="27" t="s">
        <v>39</v>
      </c>
      <c r="E1" s="27"/>
      <c r="F1" s="27" t="s">
        <v>40</v>
      </c>
      <c r="G1" s="27"/>
      <c r="I1" s="31" t="s">
        <v>51</v>
      </c>
    </row>
    <row r="2" spans="1:9" s="28" customFormat="1" ht="15.75" customHeight="1">
      <c r="A2" s="27"/>
      <c r="B2" s="27"/>
      <c r="C2" s="27"/>
      <c r="D2" s="28" t="s">
        <v>41</v>
      </c>
      <c r="E2" s="28" t="s">
        <v>42</v>
      </c>
      <c r="F2" s="28" t="s">
        <v>41</v>
      </c>
      <c r="G2" s="28" t="s">
        <v>42</v>
      </c>
      <c r="I2" s="31"/>
    </row>
    <row r="3" spans="1:6" ht="12.75">
      <c r="A3" s="3">
        <v>1</v>
      </c>
      <c r="B3" s="3" t="s">
        <v>43</v>
      </c>
      <c r="C3" s="3">
        <v>850</v>
      </c>
      <c r="D3" s="3" t="s">
        <v>44</v>
      </c>
      <c r="F3" s="3" t="s">
        <v>45</v>
      </c>
    </row>
    <row r="4" spans="1:6" ht="12.75">
      <c r="A4" s="3">
        <v>2</v>
      </c>
      <c r="B4" s="3" t="s">
        <v>49</v>
      </c>
      <c r="C4" s="3" t="s">
        <v>49</v>
      </c>
      <c r="D4" s="3">
        <v>2</v>
      </c>
      <c r="F4" s="3" t="s">
        <v>46</v>
      </c>
    </row>
    <row r="5" spans="1:6" ht="12.75">
      <c r="A5" s="3">
        <v>3</v>
      </c>
      <c r="B5" s="3" t="s">
        <v>49</v>
      </c>
      <c r="C5" s="3" t="s">
        <v>49</v>
      </c>
      <c r="D5" s="3">
        <v>3</v>
      </c>
      <c r="F5" s="3">
        <v>27</v>
      </c>
    </row>
    <row r="6" spans="1:6" ht="12.75">
      <c r="A6" s="3">
        <v>4</v>
      </c>
      <c r="B6" s="3" t="s">
        <v>49</v>
      </c>
      <c r="C6" s="3" t="s">
        <v>49</v>
      </c>
      <c r="D6" s="3">
        <v>4</v>
      </c>
      <c r="F6" s="3">
        <v>27</v>
      </c>
    </row>
    <row r="7" spans="1:6" ht="12.75">
      <c r="A7" s="3">
        <v>5</v>
      </c>
      <c r="B7" s="3" t="s">
        <v>49</v>
      </c>
      <c r="C7" s="3" t="s">
        <v>49</v>
      </c>
      <c r="D7" s="3">
        <v>3</v>
      </c>
      <c r="F7" s="3">
        <v>22</v>
      </c>
    </row>
    <row r="8" spans="1:7" ht="12.75">
      <c r="A8" s="3">
        <v>6</v>
      </c>
      <c r="B8" s="3" t="s">
        <v>49</v>
      </c>
      <c r="C8" s="3" t="s">
        <v>49</v>
      </c>
      <c r="D8" s="3">
        <v>3</v>
      </c>
      <c r="E8" s="3">
        <v>16</v>
      </c>
      <c r="F8" s="3">
        <v>29</v>
      </c>
      <c r="G8" s="30">
        <v>1833</v>
      </c>
    </row>
    <row r="9" spans="1:9" ht="12.75">
      <c r="A9" s="3">
        <v>7</v>
      </c>
      <c r="B9" s="3" t="s">
        <v>49</v>
      </c>
      <c r="C9" s="3" t="s">
        <v>49</v>
      </c>
      <c r="D9" s="3">
        <v>2</v>
      </c>
      <c r="E9" s="3">
        <v>5</v>
      </c>
      <c r="F9" s="3">
        <v>29</v>
      </c>
      <c r="G9" s="30">
        <v>1833</v>
      </c>
      <c r="I9" s="3">
        <v>11.3</v>
      </c>
    </row>
    <row r="10" spans="1:9" ht="12.75">
      <c r="A10" s="3">
        <v>8</v>
      </c>
      <c r="B10" s="3" t="s">
        <v>50</v>
      </c>
      <c r="C10" s="3">
        <v>2000</v>
      </c>
      <c r="D10" s="3">
        <v>3</v>
      </c>
      <c r="E10" s="3">
        <v>18</v>
      </c>
      <c r="F10" s="3">
        <v>27</v>
      </c>
      <c r="G10" s="30">
        <v>2200</v>
      </c>
      <c r="I10" s="3">
        <v>10.9</v>
      </c>
    </row>
    <row r="11" spans="1:9" ht="12.75">
      <c r="A11" s="3">
        <v>9</v>
      </c>
      <c r="B11" s="3" t="s">
        <v>53</v>
      </c>
      <c r="C11" s="3">
        <v>290</v>
      </c>
      <c r="D11" s="3">
        <v>3</v>
      </c>
      <c r="E11" s="3">
        <v>3</v>
      </c>
      <c r="F11" s="3">
        <v>27</v>
      </c>
      <c r="G11" s="3">
        <v>385</v>
      </c>
      <c r="I11" s="3">
        <v>6.9</v>
      </c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ht="12.75">
      <c r="A23" s="29" t="s">
        <v>48</v>
      </c>
    </row>
    <row r="24" ht="12.75">
      <c r="A24" s="29" t="s">
        <v>54</v>
      </c>
    </row>
  </sheetData>
  <mergeCells count="6">
    <mergeCell ref="I1:I2"/>
    <mergeCell ref="C1:C2"/>
    <mergeCell ref="D1:E1"/>
    <mergeCell ref="F1:G1"/>
    <mergeCell ref="A1:A2"/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8" sqref="A28"/>
    </sheetView>
  </sheetViews>
  <sheetFormatPr defaultColWidth="9.140625" defaultRowHeight="12.75"/>
  <cols>
    <col min="2" max="2" width="7.57421875" style="0" customWidth="1"/>
    <col min="4" max="4" width="9.57421875" style="0" bestFit="1" customWidth="1"/>
  </cols>
  <sheetData>
    <row r="1" spans="1:6" s="23" customFormat="1" ht="17.25" customHeight="1">
      <c r="A1" s="20" t="s">
        <v>0</v>
      </c>
      <c r="B1" s="21" t="s">
        <v>47</v>
      </c>
      <c r="C1" s="21"/>
      <c r="D1" s="21"/>
      <c r="E1" s="21"/>
      <c r="F1" s="22"/>
    </row>
    <row r="2" spans="1:6" s="25" customFormat="1" ht="25.5">
      <c r="A2" s="20" t="s">
        <v>7</v>
      </c>
      <c r="B2" s="24" t="s">
        <v>33</v>
      </c>
      <c r="C2" s="24" t="s">
        <v>34</v>
      </c>
      <c r="D2" s="24" t="s">
        <v>9</v>
      </c>
      <c r="E2" s="24" t="s">
        <v>36</v>
      </c>
      <c r="F2" s="20" t="s">
        <v>35</v>
      </c>
    </row>
    <row r="3" spans="1:6" ht="12.75">
      <c r="A3" s="6" t="s">
        <v>3</v>
      </c>
      <c r="B3" s="14"/>
      <c r="C3" s="14"/>
      <c r="D3" s="14"/>
      <c r="E3" s="14"/>
      <c r="F3" s="17"/>
    </row>
    <row r="4" spans="1:6" ht="12.75">
      <c r="A4" s="7">
        <v>0</v>
      </c>
      <c r="B4" s="4"/>
      <c r="C4" s="4"/>
      <c r="D4" s="14" t="e">
        <f>C4/B4</f>
        <v>#DIV/0!</v>
      </c>
      <c r="E4" s="4"/>
      <c r="F4" s="15"/>
    </row>
    <row r="5" spans="1:6" ht="12.75">
      <c r="A5" s="7">
        <v>500</v>
      </c>
      <c r="B5" s="4"/>
      <c r="C5" s="4"/>
      <c r="D5" s="4"/>
      <c r="E5" s="4"/>
      <c r="F5" s="15"/>
    </row>
    <row r="6" spans="1:6" ht="12.75">
      <c r="A6" s="7">
        <v>1000</v>
      </c>
      <c r="B6" s="4"/>
      <c r="C6" s="4"/>
      <c r="D6" s="4"/>
      <c r="E6" s="4"/>
      <c r="F6" s="15"/>
    </row>
    <row r="7" spans="1:6" ht="12.75">
      <c r="A7" s="7">
        <v>1500</v>
      </c>
      <c r="B7" s="4"/>
      <c r="C7" s="4"/>
      <c r="D7" s="4"/>
      <c r="E7" s="4"/>
      <c r="F7" s="15"/>
    </row>
    <row r="8" spans="1:6" ht="12.75">
      <c r="A8" s="7">
        <v>2000</v>
      </c>
      <c r="B8" s="4"/>
      <c r="C8" s="4"/>
      <c r="D8" s="4"/>
      <c r="E8" s="4"/>
      <c r="F8" s="15"/>
    </row>
    <row r="9" spans="1:6" ht="12.75">
      <c r="A9" s="7">
        <v>2500</v>
      </c>
      <c r="B9" s="4"/>
      <c r="C9" s="4"/>
      <c r="D9" s="4"/>
      <c r="E9" s="4"/>
      <c r="F9" s="15"/>
    </row>
    <row r="10" spans="1:6" ht="12.75">
      <c r="A10" s="7">
        <v>3000</v>
      </c>
      <c r="B10" s="4"/>
      <c r="C10" s="4"/>
      <c r="D10" s="4"/>
      <c r="E10" s="4"/>
      <c r="F10" s="16"/>
    </row>
    <row r="11" spans="1:6" ht="12.75">
      <c r="A11" s="7">
        <v>3500</v>
      </c>
      <c r="B11" s="4"/>
      <c r="C11" s="4"/>
      <c r="D11" s="4"/>
      <c r="E11" s="4"/>
      <c r="F11" s="15"/>
    </row>
    <row r="12" spans="1:6" ht="12.75">
      <c r="A12" s="7">
        <v>4000</v>
      </c>
      <c r="B12" s="4"/>
      <c r="C12" s="4"/>
      <c r="D12" s="4"/>
      <c r="E12" s="4"/>
      <c r="F12" s="15"/>
    </row>
    <row r="13" spans="1:6" ht="12.75">
      <c r="A13" s="7">
        <v>4095</v>
      </c>
      <c r="B13" s="4"/>
      <c r="C13" s="4"/>
      <c r="D13" s="4"/>
      <c r="E13" s="4"/>
      <c r="F13" s="15"/>
    </row>
    <row r="26" ht="12.75">
      <c r="A26" t="s">
        <v>2</v>
      </c>
    </row>
    <row r="27" ht="12.75">
      <c r="A27" t="s">
        <v>32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">
      <selection activeCell="A29" sqref="A29:IV38"/>
    </sheetView>
  </sheetViews>
  <sheetFormatPr defaultColWidth="9.140625" defaultRowHeight="12.75"/>
  <cols>
    <col min="2" max="3" width="7.57421875" style="0" customWidth="1"/>
    <col min="5" max="5" width="9.57421875" style="0" bestFit="1" customWidth="1"/>
    <col min="10" max="10" width="9.57421875" style="0" bestFit="1" customWidth="1"/>
    <col min="15" max="15" width="9.57421875" style="0" bestFit="1" customWidth="1"/>
  </cols>
  <sheetData>
    <row r="1" spans="1:42" s="1" customFormat="1" ht="25.5">
      <c r="A1" s="5" t="s">
        <v>0</v>
      </c>
      <c r="B1" s="8" t="s">
        <v>6</v>
      </c>
      <c r="C1" s="18" t="s">
        <v>29</v>
      </c>
      <c r="D1" s="18"/>
      <c r="E1" s="18"/>
      <c r="F1" s="18"/>
      <c r="G1" s="19"/>
      <c r="H1" s="18" t="s">
        <v>28</v>
      </c>
      <c r="I1" s="18"/>
      <c r="J1" s="18"/>
      <c r="K1" s="18"/>
      <c r="L1" s="19"/>
      <c r="M1" s="18" t="s">
        <v>27</v>
      </c>
      <c r="N1" s="18"/>
      <c r="O1" s="18"/>
      <c r="P1" s="18"/>
      <c r="Q1" s="19"/>
      <c r="R1" s="18" t="s">
        <v>23</v>
      </c>
      <c r="S1" s="18"/>
      <c r="T1" s="18"/>
      <c r="U1" s="18"/>
      <c r="V1" s="19"/>
      <c r="W1" s="18" t="s">
        <v>22</v>
      </c>
      <c r="X1" s="18"/>
      <c r="Y1" s="18"/>
      <c r="Z1" s="18"/>
      <c r="AA1" s="19"/>
      <c r="AB1" s="18" t="s">
        <v>17</v>
      </c>
      <c r="AC1" s="18"/>
      <c r="AD1" s="18"/>
      <c r="AE1" s="18"/>
      <c r="AF1" s="19"/>
      <c r="AG1" s="18" t="s">
        <v>12</v>
      </c>
      <c r="AH1" s="18"/>
      <c r="AI1" s="18"/>
      <c r="AJ1" s="18"/>
      <c r="AK1" s="19"/>
      <c r="AL1" s="18" t="s">
        <v>11</v>
      </c>
      <c r="AM1" s="18"/>
      <c r="AN1" s="18"/>
      <c r="AO1" s="18"/>
      <c r="AP1" s="19"/>
    </row>
    <row r="2" spans="1:42" s="1" customFormat="1" ht="15" customHeight="1">
      <c r="A2" s="5" t="s">
        <v>7</v>
      </c>
      <c r="B2" s="8" t="s">
        <v>1</v>
      </c>
      <c r="C2" s="1" t="s">
        <v>8</v>
      </c>
      <c r="D2" s="1" t="s">
        <v>10</v>
      </c>
      <c r="E2" s="1" t="s">
        <v>9</v>
      </c>
      <c r="F2" s="1" t="s">
        <v>5</v>
      </c>
      <c r="G2" s="5" t="s">
        <v>1</v>
      </c>
      <c r="H2" s="1" t="s">
        <v>8</v>
      </c>
      <c r="I2" s="1" t="s">
        <v>10</v>
      </c>
      <c r="J2" s="1" t="s">
        <v>9</v>
      </c>
      <c r="K2" s="1" t="s">
        <v>5</v>
      </c>
      <c r="L2" s="5" t="s">
        <v>1</v>
      </c>
      <c r="M2" s="1" t="s">
        <v>8</v>
      </c>
      <c r="N2" s="1" t="s">
        <v>10</v>
      </c>
      <c r="O2" s="1" t="s">
        <v>9</v>
      </c>
      <c r="P2" s="1" t="s">
        <v>5</v>
      </c>
      <c r="Q2" s="5" t="s">
        <v>1</v>
      </c>
      <c r="R2" s="1" t="s">
        <v>8</v>
      </c>
      <c r="S2" s="1" t="s">
        <v>10</v>
      </c>
      <c r="T2" s="1" t="s">
        <v>9</v>
      </c>
      <c r="U2" s="1" t="s">
        <v>5</v>
      </c>
      <c r="V2" s="5" t="s">
        <v>1</v>
      </c>
      <c r="W2" s="1" t="s">
        <v>8</v>
      </c>
      <c r="X2" s="1" t="s">
        <v>10</v>
      </c>
      <c r="Y2" s="1" t="s">
        <v>9</v>
      </c>
      <c r="Z2" s="1" t="s">
        <v>5</v>
      </c>
      <c r="AA2" s="5" t="s">
        <v>1</v>
      </c>
      <c r="AB2" s="1" t="s">
        <v>8</v>
      </c>
      <c r="AC2" s="1" t="s">
        <v>10</v>
      </c>
      <c r="AD2" s="1" t="s">
        <v>9</v>
      </c>
      <c r="AE2" s="1" t="s">
        <v>5</v>
      </c>
      <c r="AF2" s="5" t="s">
        <v>1</v>
      </c>
      <c r="AG2" s="1" t="s">
        <v>8</v>
      </c>
      <c r="AH2" s="1" t="s">
        <v>10</v>
      </c>
      <c r="AI2" s="1" t="s">
        <v>9</v>
      </c>
      <c r="AJ2" s="1" t="s">
        <v>5</v>
      </c>
      <c r="AK2" s="5" t="s">
        <v>1</v>
      </c>
      <c r="AL2" s="1" t="s">
        <v>8</v>
      </c>
      <c r="AM2" s="1" t="s">
        <v>10</v>
      </c>
      <c r="AN2" s="1" t="s">
        <v>9</v>
      </c>
      <c r="AO2" s="1" t="s">
        <v>5</v>
      </c>
      <c r="AP2" s="5" t="s">
        <v>1</v>
      </c>
    </row>
    <row r="3" spans="1:42" s="2" customFormat="1" ht="12.75" customHeight="1">
      <c r="A3" s="6" t="s">
        <v>3</v>
      </c>
      <c r="B3" s="9" t="s">
        <v>4</v>
      </c>
      <c r="C3" s="14"/>
      <c r="D3" s="14"/>
      <c r="E3" s="14"/>
      <c r="F3" s="14"/>
      <c r="G3" s="17">
        <v>0</v>
      </c>
      <c r="H3" s="14"/>
      <c r="I3" s="14"/>
      <c r="J3" s="14"/>
      <c r="K3" s="14"/>
      <c r="L3" s="17">
        <v>0</v>
      </c>
      <c r="M3" s="14"/>
      <c r="N3" s="14"/>
      <c r="O3" s="14"/>
      <c r="P3" s="14"/>
      <c r="Q3" s="17">
        <v>0</v>
      </c>
      <c r="R3" s="14"/>
      <c r="S3" s="14"/>
      <c r="T3" s="14"/>
      <c r="U3" s="14"/>
      <c r="V3" s="17">
        <v>0</v>
      </c>
      <c r="W3" s="14"/>
      <c r="X3" s="14"/>
      <c r="Y3" s="14"/>
      <c r="Z3" s="14"/>
      <c r="AA3" s="17">
        <v>0</v>
      </c>
      <c r="AF3" s="13">
        <v>0.36</v>
      </c>
      <c r="AK3" s="6" t="s">
        <v>13</v>
      </c>
      <c r="AP3" s="6" t="s">
        <v>4</v>
      </c>
    </row>
    <row r="4" spans="1:42" s="3" customFormat="1" ht="12.75">
      <c r="A4" s="7">
        <v>0</v>
      </c>
      <c r="B4" s="10">
        <v>0.944</v>
      </c>
      <c r="C4" s="4"/>
      <c r="D4" s="4">
        <v>6.51</v>
      </c>
      <c r="E4" s="4"/>
      <c r="F4" s="4">
        <v>1.56</v>
      </c>
      <c r="G4" s="15">
        <v>0.49</v>
      </c>
      <c r="H4" s="4">
        <v>0.85</v>
      </c>
      <c r="I4" s="4">
        <v>6.72</v>
      </c>
      <c r="J4" s="4">
        <f aca="true" t="shared" si="0" ref="J4:J10">I4/H4</f>
        <v>7.905882352941177</v>
      </c>
      <c r="K4" s="4"/>
      <c r="L4" s="15">
        <v>0.47</v>
      </c>
      <c r="M4" s="4">
        <v>0.86</v>
      </c>
      <c r="N4" s="4">
        <v>5.67</v>
      </c>
      <c r="O4" s="4">
        <f aca="true" t="shared" si="1" ref="O4:O11">N4/M4</f>
        <v>6.593023255813954</v>
      </c>
      <c r="P4" s="4"/>
      <c r="Q4" s="15">
        <v>0.33</v>
      </c>
      <c r="R4" s="4">
        <v>0.89</v>
      </c>
      <c r="S4" s="4">
        <v>4.88</v>
      </c>
      <c r="T4" s="4">
        <f aca="true" t="shared" si="2" ref="T4:T10">S4/R4</f>
        <v>5.48314606741573</v>
      </c>
      <c r="U4" s="4"/>
      <c r="V4" s="15">
        <v>0.46</v>
      </c>
      <c r="W4" s="4">
        <v>0.87</v>
      </c>
      <c r="X4" s="4">
        <v>6.59</v>
      </c>
      <c r="Y4" s="4">
        <f aca="true" t="shared" si="3" ref="Y4:Y9">X4/W4</f>
        <v>7.57471264367816</v>
      </c>
      <c r="Z4" s="4">
        <v>1.59</v>
      </c>
      <c r="AA4" s="15">
        <v>0.41</v>
      </c>
      <c r="AB4" s="3">
        <v>0.85</v>
      </c>
      <c r="AC4" s="3">
        <v>7.24</v>
      </c>
      <c r="AD4" s="4">
        <f>AC4/AB4</f>
        <v>8.51764705882353</v>
      </c>
      <c r="AF4" s="7">
        <v>0.61</v>
      </c>
      <c r="AG4" s="3">
        <v>0.74</v>
      </c>
      <c r="AH4" s="3">
        <v>5.31</v>
      </c>
      <c r="AI4" s="4">
        <f aca="true" t="shared" si="4" ref="AI4:AI10">AH4/AG4</f>
        <v>7.175675675675675</v>
      </c>
      <c r="AJ4" s="3">
        <v>1.4</v>
      </c>
      <c r="AK4" s="7">
        <v>0.34</v>
      </c>
      <c r="AL4" s="3">
        <v>0.87</v>
      </c>
      <c r="AM4" s="3">
        <v>10.3</v>
      </c>
      <c r="AN4" s="4">
        <f aca="true" t="shared" si="5" ref="AN4:AN9">AM4/AL4</f>
        <v>11.839080459770116</v>
      </c>
      <c r="AO4" s="3">
        <v>1.3</v>
      </c>
      <c r="AP4" s="7">
        <v>0.61</v>
      </c>
    </row>
    <row r="5" spans="1:42" s="3" customFormat="1" ht="12.75">
      <c r="A5" s="7">
        <v>500</v>
      </c>
      <c r="B5" s="10">
        <v>1.43</v>
      </c>
      <c r="C5" s="4"/>
      <c r="D5" s="4">
        <v>10.04</v>
      </c>
      <c r="E5" s="4"/>
      <c r="F5" s="4">
        <v>2.4</v>
      </c>
      <c r="G5" s="15">
        <v>0.73</v>
      </c>
      <c r="H5" s="4">
        <v>1.31</v>
      </c>
      <c r="I5" s="4">
        <v>10.15</v>
      </c>
      <c r="J5" s="4">
        <f t="shared" si="0"/>
        <v>7.748091603053435</v>
      </c>
      <c r="K5" s="4"/>
      <c r="L5" s="15">
        <v>0.71</v>
      </c>
      <c r="M5" s="4">
        <v>1.32</v>
      </c>
      <c r="N5" s="4">
        <v>8.8</v>
      </c>
      <c r="O5" s="4">
        <f t="shared" si="1"/>
        <v>6.666666666666667</v>
      </c>
      <c r="P5" s="4"/>
      <c r="Q5" s="15">
        <v>0.53</v>
      </c>
      <c r="R5" s="4">
        <v>1.34</v>
      </c>
      <c r="S5" s="4">
        <v>7.76</v>
      </c>
      <c r="T5" s="4">
        <f t="shared" si="2"/>
        <v>5.791044776119403</v>
      </c>
      <c r="U5" s="4"/>
      <c r="V5" s="15">
        <v>0.61</v>
      </c>
      <c r="W5" s="4">
        <v>1.33</v>
      </c>
      <c r="X5" s="4">
        <v>10.23</v>
      </c>
      <c r="Y5" s="4">
        <f t="shared" si="3"/>
        <v>7.69172932330827</v>
      </c>
      <c r="Z5" s="4">
        <v>2.45</v>
      </c>
      <c r="AA5" s="15">
        <v>0.65</v>
      </c>
      <c r="AB5" s="3">
        <v>1.28</v>
      </c>
      <c r="AC5" s="3">
        <v>11.15</v>
      </c>
      <c r="AD5" s="4">
        <f>AC5/AB5</f>
        <v>8.7109375</v>
      </c>
      <c r="AF5" s="7">
        <v>0.83</v>
      </c>
      <c r="AG5" s="3">
        <v>1.17</v>
      </c>
      <c r="AH5" s="3">
        <v>8.15</v>
      </c>
      <c r="AI5" s="4">
        <f t="shared" si="4"/>
        <v>6.965811965811967</v>
      </c>
      <c r="AJ5" s="3">
        <v>2.2</v>
      </c>
      <c r="AK5" s="7">
        <v>0.49</v>
      </c>
      <c r="AL5" s="3">
        <v>1.31</v>
      </c>
      <c r="AM5" s="3">
        <v>16.1</v>
      </c>
      <c r="AN5" s="4">
        <f t="shared" si="5"/>
        <v>12.290076335877863</v>
      </c>
      <c r="AO5" s="3">
        <v>2.1</v>
      </c>
      <c r="AP5" s="7">
        <v>0.92</v>
      </c>
    </row>
    <row r="6" spans="1:42" s="3" customFormat="1" ht="12.75">
      <c r="A6" s="7">
        <v>1000</v>
      </c>
      <c r="B6" s="10">
        <v>2.2</v>
      </c>
      <c r="C6" s="4"/>
      <c r="D6" s="4">
        <v>15.96</v>
      </c>
      <c r="E6" s="4"/>
      <c r="F6" s="4">
        <v>3.79</v>
      </c>
      <c r="G6" s="15">
        <v>1.13</v>
      </c>
      <c r="H6" s="4">
        <v>2.01</v>
      </c>
      <c r="I6" s="4">
        <v>16.41</v>
      </c>
      <c r="J6" s="4">
        <f t="shared" si="0"/>
        <v>8.164179104477613</v>
      </c>
      <c r="K6" s="4"/>
      <c r="L6" s="15">
        <v>1.09</v>
      </c>
      <c r="M6" s="4">
        <v>2.08</v>
      </c>
      <c r="N6" s="4">
        <v>13.79</v>
      </c>
      <c r="O6" s="4">
        <f t="shared" si="1"/>
        <v>6.629807692307692</v>
      </c>
      <c r="P6" s="4"/>
      <c r="Q6" s="15">
        <v>0.8</v>
      </c>
      <c r="R6" s="4">
        <v>2.07</v>
      </c>
      <c r="S6" s="4">
        <v>12.06</v>
      </c>
      <c r="T6" s="4">
        <f t="shared" si="2"/>
        <v>5.82608695652174</v>
      </c>
      <c r="U6" s="4"/>
      <c r="V6" s="15">
        <v>0.83</v>
      </c>
      <c r="W6" s="4">
        <v>2.06</v>
      </c>
      <c r="X6" s="4">
        <v>16.2</v>
      </c>
      <c r="Y6" s="4">
        <f t="shared" si="3"/>
        <v>7.864077669902912</v>
      </c>
      <c r="Z6" s="4">
        <v>3.89</v>
      </c>
      <c r="AA6" s="15">
        <v>1.01</v>
      </c>
      <c r="AD6" s="4"/>
      <c r="AF6" s="7"/>
      <c r="AG6" s="3">
        <v>1.81</v>
      </c>
      <c r="AH6" s="3">
        <v>12.74</v>
      </c>
      <c r="AI6" s="4">
        <f t="shared" si="4"/>
        <v>7.038674033149171</v>
      </c>
      <c r="AJ6" s="3">
        <v>3.4</v>
      </c>
      <c r="AK6" s="7">
        <v>0.73</v>
      </c>
      <c r="AL6" s="3">
        <v>2.07</v>
      </c>
      <c r="AM6" s="3">
        <v>25.5</v>
      </c>
      <c r="AN6" s="4">
        <f t="shared" si="5"/>
        <v>12.318840579710146</v>
      </c>
      <c r="AO6" s="3">
        <v>3.3</v>
      </c>
      <c r="AP6" s="7">
        <v>1.43</v>
      </c>
    </row>
    <row r="7" spans="1:42" s="3" customFormat="1" ht="12.75">
      <c r="A7" s="7">
        <v>1500</v>
      </c>
      <c r="B7" s="10">
        <v>3.23</v>
      </c>
      <c r="C7" s="4"/>
      <c r="D7" s="4">
        <v>23.7</v>
      </c>
      <c r="E7" s="4"/>
      <c r="F7" s="4">
        <v>5.61</v>
      </c>
      <c r="G7" s="15">
        <v>1.63</v>
      </c>
      <c r="H7" s="4">
        <v>2.97</v>
      </c>
      <c r="I7" s="4">
        <v>24.2</v>
      </c>
      <c r="J7" s="4">
        <f t="shared" si="0"/>
        <v>8.148148148148147</v>
      </c>
      <c r="K7" s="4"/>
      <c r="L7" s="15">
        <v>1.58</v>
      </c>
      <c r="M7" s="4">
        <v>3.03</v>
      </c>
      <c r="N7" s="4">
        <v>20.26</v>
      </c>
      <c r="O7" s="4">
        <f t="shared" si="1"/>
        <v>6.686468646864688</v>
      </c>
      <c r="P7" s="4"/>
      <c r="Q7" s="15">
        <v>1.15</v>
      </c>
      <c r="R7" s="4">
        <v>3.06</v>
      </c>
      <c r="S7" s="4">
        <v>18.05</v>
      </c>
      <c r="T7" s="4">
        <f t="shared" si="2"/>
        <v>5.898692810457517</v>
      </c>
      <c r="U7" s="4"/>
      <c r="V7" s="15">
        <v>1.11</v>
      </c>
      <c r="W7" s="4">
        <v>2.96</v>
      </c>
      <c r="X7" s="4">
        <v>23.9</v>
      </c>
      <c r="Y7" s="4">
        <f t="shared" si="3"/>
        <v>8.074324324324325</v>
      </c>
      <c r="Z7" s="4">
        <v>5.7</v>
      </c>
      <c r="AA7" s="15">
        <v>1.48</v>
      </c>
      <c r="AD7" s="4"/>
      <c r="AF7" s="7"/>
      <c r="AG7" s="3">
        <v>2.68</v>
      </c>
      <c r="AH7" s="3">
        <v>18.74</v>
      </c>
      <c r="AI7" s="4">
        <f t="shared" si="4"/>
        <v>6.992537313432835</v>
      </c>
      <c r="AJ7" s="3">
        <v>5.1</v>
      </c>
      <c r="AK7" s="7">
        <v>1.03</v>
      </c>
      <c r="AL7" s="3">
        <v>3.02</v>
      </c>
      <c r="AM7" s="3">
        <v>37.9</v>
      </c>
      <c r="AN7" s="4">
        <f t="shared" si="5"/>
        <v>12.549668874172184</v>
      </c>
      <c r="AO7" s="3">
        <v>5</v>
      </c>
      <c r="AP7" s="7">
        <v>2.07</v>
      </c>
    </row>
    <row r="8" spans="1:42" s="3" customFormat="1" ht="12.75">
      <c r="A8" s="7">
        <v>2000</v>
      </c>
      <c r="B8" s="10">
        <v>4.97</v>
      </c>
      <c r="C8" s="4"/>
      <c r="D8" s="4">
        <v>36.95</v>
      </c>
      <c r="E8" s="4"/>
      <c r="F8" s="4">
        <v>8.9</v>
      </c>
      <c r="G8" s="15">
        <v>2.5</v>
      </c>
      <c r="H8" s="4">
        <v>4.57</v>
      </c>
      <c r="I8" s="4">
        <v>36.79</v>
      </c>
      <c r="J8" s="4">
        <f t="shared" si="0"/>
        <v>8.050328227571116</v>
      </c>
      <c r="K8" s="4"/>
      <c r="L8" s="15">
        <v>2.4</v>
      </c>
      <c r="M8" s="4">
        <v>4.64</v>
      </c>
      <c r="N8" s="4">
        <v>31.39</v>
      </c>
      <c r="O8" s="4">
        <f t="shared" si="1"/>
        <v>6.7650862068965525</v>
      </c>
      <c r="P8" s="4"/>
      <c r="Q8" s="15">
        <v>1.76</v>
      </c>
      <c r="R8" s="4">
        <v>4.72</v>
      </c>
      <c r="S8" s="4">
        <v>28.35</v>
      </c>
      <c r="T8" s="4">
        <f t="shared" si="2"/>
        <v>6.00635593220339</v>
      </c>
      <c r="U8" s="4"/>
      <c r="V8" s="15">
        <v>1.58</v>
      </c>
      <c r="W8" s="4">
        <v>4.67</v>
      </c>
      <c r="X8" s="4">
        <v>37.28</v>
      </c>
      <c r="Y8" s="4">
        <f t="shared" si="3"/>
        <v>7.98286937901499</v>
      </c>
      <c r="Z8" s="4">
        <v>8.97</v>
      </c>
      <c r="AA8" s="15">
        <v>2.28</v>
      </c>
      <c r="AD8" s="4"/>
      <c r="AF8" s="7"/>
      <c r="AG8" s="3">
        <v>4.16</v>
      </c>
      <c r="AH8" s="3">
        <v>29.06</v>
      </c>
      <c r="AI8" s="4">
        <f t="shared" si="4"/>
        <v>6.9855769230769225</v>
      </c>
      <c r="AJ8" s="3">
        <v>7.9</v>
      </c>
      <c r="AK8" s="7">
        <v>1.55</v>
      </c>
      <c r="AL8" s="3">
        <v>4.71</v>
      </c>
      <c r="AM8" s="3">
        <v>59.7</v>
      </c>
      <c r="AN8" s="4">
        <f t="shared" si="5"/>
        <v>12.67515923566879</v>
      </c>
      <c r="AO8" s="3">
        <v>8.1</v>
      </c>
      <c r="AP8" s="7">
        <v>3.18</v>
      </c>
    </row>
    <row r="9" spans="1:42" s="3" customFormat="1" ht="12.75" customHeight="1">
      <c r="A9" s="7">
        <v>2500</v>
      </c>
      <c r="B9" s="10">
        <v>7.29</v>
      </c>
      <c r="C9" s="4"/>
      <c r="D9" s="4">
        <v>54.4</v>
      </c>
      <c r="E9" s="4"/>
      <c r="F9" s="4">
        <v>12.87</v>
      </c>
      <c r="G9" s="15">
        <v>3.63</v>
      </c>
      <c r="H9" s="4">
        <v>6.71</v>
      </c>
      <c r="I9" s="4">
        <v>54.83</v>
      </c>
      <c r="J9" s="4">
        <f t="shared" si="0"/>
        <v>8.171385991058122</v>
      </c>
      <c r="K9" s="4"/>
      <c r="L9" s="15">
        <v>3.5</v>
      </c>
      <c r="M9" s="4">
        <v>6.8</v>
      </c>
      <c r="N9" s="4">
        <v>46.34</v>
      </c>
      <c r="O9" s="4">
        <f t="shared" si="1"/>
        <v>6.814705882352942</v>
      </c>
      <c r="P9" s="4"/>
      <c r="Q9" s="15">
        <v>2.56</v>
      </c>
      <c r="R9" s="4">
        <v>6.86</v>
      </c>
      <c r="S9" s="4">
        <v>41.6</v>
      </c>
      <c r="T9" s="4">
        <f t="shared" si="2"/>
        <v>6.064139941690962</v>
      </c>
      <c r="U9" s="4"/>
      <c r="V9" s="15">
        <v>2.19</v>
      </c>
      <c r="W9" s="4">
        <v>6.69</v>
      </c>
      <c r="X9" s="4">
        <v>54.28</v>
      </c>
      <c r="Y9" s="4">
        <f t="shared" si="3"/>
        <v>8.113602391629296</v>
      </c>
      <c r="Z9" s="4">
        <v>13</v>
      </c>
      <c r="AA9" s="15">
        <v>3.32</v>
      </c>
      <c r="AD9" s="4"/>
      <c r="AF9" s="7"/>
      <c r="AG9" s="3">
        <v>6.12</v>
      </c>
      <c r="AH9" s="3">
        <v>41.43</v>
      </c>
      <c r="AI9" s="4">
        <f t="shared" si="4"/>
        <v>6.769607843137255</v>
      </c>
      <c r="AJ9" s="3">
        <v>11.3</v>
      </c>
      <c r="AK9" s="7">
        <v>2.41</v>
      </c>
      <c r="AL9" s="3">
        <v>6.66</v>
      </c>
      <c r="AM9" s="3">
        <v>89.8</v>
      </c>
      <c r="AN9" s="4">
        <f t="shared" si="5"/>
        <v>13.483483483483482</v>
      </c>
      <c r="AO9" s="3">
        <v>11.4</v>
      </c>
      <c r="AP9" s="7">
        <v>4.6</v>
      </c>
    </row>
    <row r="10" spans="1:42" s="3" customFormat="1" ht="12.75">
      <c r="A10" s="7">
        <v>3000</v>
      </c>
      <c r="B10" s="10">
        <v>10.29</v>
      </c>
      <c r="C10" s="4"/>
      <c r="D10" s="4">
        <v>78.02</v>
      </c>
      <c r="E10" s="4"/>
      <c r="F10" s="4">
        <v>18.2</v>
      </c>
      <c r="G10" s="16">
        <v>5.33</v>
      </c>
      <c r="H10" s="4">
        <v>9.49</v>
      </c>
      <c r="I10" s="4">
        <v>77.95</v>
      </c>
      <c r="J10" s="4">
        <f t="shared" si="0"/>
        <v>8.21390937829294</v>
      </c>
      <c r="K10" s="4"/>
      <c r="L10" s="16">
        <v>4.49</v>
      </c>
      <c r="M10" s="4">
        <v>9.65</v>
      </c>
      <c r="N10" s="4">
        <v>64.93</v>
      </c>
      <c r="O10" s="4">
        <f t="shared" si="1"/>
        <v>6.728497409326425</v>
      </c>
      <c r="P10" s="4"/>
      <c r="Q10" s="16">
        <v>3.96</v>
      </c>
      <c r="R10" s="4">
        <v>8.98</v>
      </c>
      <c r="S10" s="4">
        <v>56.59</v>
      </c>
      <c r="T10" s="4">
        <f t="shared" si="2"/>
        <v>6.301781737193764</v>
      </c>
      <c r="U10" s="4">
        <v>15.37</v>
      </c>
      <c r="V10" s="16">
        <v>2.2</v>
      </c>
      <c r="W10" s="4"/>
      <c r="X10" s="4"/>
      <c r="Y10" s="4"/>
      <c r="Z10" s="4"/>
      <c r="AA10" s="16"/>
      <c r="AD10" s="4"/>
      <c r="AF10" s="12"/>
      <c r="AG10" s="3">
        <v>8.45</v>
      </c>
      <c r="AH10" s="3">
        <v>48.5</v>
      </c>
      <c r="AI10" s="4">
        <f t="shared" si="4"/>
        <v>5.739644970414202</v>
      </c>
      <c r="AJ10" s="3">
        <v>13.7</v>
      </c>
      <c r="AK10" s="11">
        <v>9.7</v>
      </c>
      <c r="AP10" s="7"/>
    </row>
    <row r="11" spans="1:42" s="3" customFormat="1" ht="12.75">
      <c r="A11" s="7">
        <v>3500</v>
      </c>
      <c r="B11" s="10">
        <v>11.05</v>
      </c>
      <c r="C11" s="4"/>
      <c r="D11" s="4">
        <v>81.91</v>
      </c>
      <c r="E11" s="4"/>
      <c r="F11" s="4">
        <v>19.33</v>
      </c>
      <c r="G11" s="15">
        <v>6.2</v>
      </c>
      <c r="H11" s="4">
        <v>9.99</v>
      </c>
      <c r="I11" s="4">
        <v>81.96</v>
      </c>
      <c r="J11" s="4">
        <f>I11/H11</f>
        <v>8.204204204204203</v>
      </c>
      <c r="K11" s="4">
        <v>18.7</v>
      </c>
      <c r="L11" s="15">
        <v>4.9</v>
      </c>
      <c r="M11" s="4">
        <v>10.15</v>
      </c>
      <c r="N11" s="4">
        <v>70.16</v>
      </c>
      <c r="O11" s="4">
        <f t="shared" si="1"/>
        <v>6.91231527093596</v>
      </c>
      <c r="P11" s="4">
        <v>16.64</v>
      </c>
      <c r="Q11" s="15">
        <v>4.26</v>
      </c>
      <c r="R11" s="4"/>
      <c r="S11" s="4"/>
      <c r="T11" s="4"/>
      <c r="U11" s="4"/>
      <c r="V11" s="15"/>
      <c r="W11" s="4"/>
      <c r="X11" s="4"/>
      <c r="Y11" s="4"/>
      <c r="Z11" s="4"/>
      <c r="AA11" s="15"/>
      <c r="AD11" s="4"/>
      <c r="AF11" s="7"/>
      <c r="AI11" s="4"/>
      <c r="AK11" s="7"/>
      <c r="AP11" s="7"/>
    </row>
    <row r="12" spans="1:42" s="3" customFormat="1" ht="12.75">
      <c r="A12" s="7">
        <v>4000</v>
      </c>
      <c r="B12" s="10">
        <v>11.08</v>
      </c>
      <c r="C12" s="4"/>
      <c r="D12" s="4">
        <v>82</v>
      </c>
      <c r="E12" s="4"/>
      <c r="F12" s="4">
        <v>19.37</v>
      </c>
      <c r="G12" s="15">
        <v>6.23</v>
      </c>
      <c r="H12" s="4"/>
      <c r="I12" s="4"/>
      <c r="J12" s="4"/>
      <c r="K12" s="4"/>
      <c r="L12" s="15"/>
      <c r="M12" s="4"/>
      <c r="N12" s="4"/>
      <c r="O12" s="4"/>
      <c r="P12" s="4"/>
      <c r="Q12" s="15"/>
      <c r="R12" s="4"/>
      <c r="S12" s="4"/>
      <c r="T12" s="4"/>
      <c r="U12" s="4"/>
      <c r="V12" s="15"/>
      <c r="W12" s="4"/>
      <c r="X12" s="4"/>
      <c r="Y12" s="4"/>
      <c r="Z12" s="4"/>
      <c r="AA12" s="15"/>
      <c r="AD12" s="4"/>
      <c r="AF12" s="7"/>
      <c r="AI12" s="4"/>
      <c r="AK12" s="7"/>
      <c r="AP12" s="7"/>
    </row>
    <row r="13" spans="1:42" s="3" customFormat="1" ht="12.75">
      <c r="A13" s="7">
        <v>4095</v>
      </c>
      <c r="B13" s="10">
        <v>11.07</v>
      </c>
      <c r="C13" s="4"/>
      <c r="D13" s="4"/>
      <c r="E13" s="4"/>
      <c r="F13" s="4"/>
      <c r="G13" s="15"/>
      <c r="H13" s="4"/>
      <c r="I13" s="4"/>
      <c r="J13" s="4"/>
      <c r="K13" s="4"/>
      <c r="L13" s="15"/>
      <c r="M13" s="4"/>
      <c r="N13" s="4"/>
      <c r="O13" s="4"/>
      <c r="P13" s="4"/>
      <c r="Q13" s="15"/>
      <c r="R13" s="4"/>
      <c r="S13" s="4"/>
      <c r="T13" s="4"/>
      <c r="U13" s="4"/>
      <c r="V13" s="15"/>
      <c r="W13" s="4"/>
      <c r="X13" s="4"/>
      <c r="Y13" s="4"/>
      <c r="Z13" s="4"/>
      <c r="AA13" s="15"/>
      <c r="AD13" s="4"/>
      <c r="AF13" s="7"/>
      <c r="AI13" s="4"/>
      <c r="AK13" s="7"/>
      <c r="AP13" s="7"/>
    </row>
    <row r="26" ht="12.75">
      <c r="A26" t="s">
        <v>2</v>
      </c>
    </row>
    <row r="27" ht="12.75">
      <c r="A27" t="s">
        <v>31</v>
      </c>
    </row>
    <row r="28" ht="12.75">
      <c r="A28" t="s">
        <v>14</v>
      </c>
    </row>
    <row r="29" ht="12.75">
      <c r="A29" t="s">
        <v>15</v>
      </c>
    </row>
    <row r="30" ht="12.75">
      <c r="A30" t="s">
        <v>18</v>
      </c>
    </row>
    <row r="31" ht="12.75">
      <c r="A31" t="s">
        <v>16</v>
      </c>
    </row>
    <row r="32" ht="12.75">
      <c r="A32" t="s">
        <v>21</v>
      </c>
    </row>
    <row r="33" ht="12.75">
      <c r="A33" t="s">
        <v>19</v>
      </c>
    </row>
    <row r="34" ht="12.75">
      <c r="A34" t="s">
        <v>20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30</v>
      </c>
    </row>
  </sheetData>
  <mergeCells count="8">
    <mergeCell ref="AL1:AP1"/>
    <mergeCell ref="AG1:AK1"/>
    <mergeCell ref="AB1:AF1"/>
    <mergeCell ref="W1:AA1"/>
    <mergeCell ref="C1:G1"/>
    <mergeCell ref="R1:V1"/>
    <mergeCell ref="M1:Q1"/>
    <mergeCell ref="H1:L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2007-07-17T19:14:11Z</dcterms:created>
  <dcterms:modified xsi:type="dcterms:W3CDTF">2007-08-22T19:00:50Z</dcterms:modified>
  <cp:category/>
  <cp:version/>
  <cp:contentType/>
  <cp:contentStatus/>
</cp:coreProperties>
</file>