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<sst xmlns="http://schemas.openxmlformats.org/spreadsheetml/2006/main" count="15" uniqueCount="15">
  <si>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Time (S)</t>
  </si>
  <si>
    <t>V1 (V)</t>
  </si>
  <si>
    <t>V2 (V)</t>
  </si>
  <si>
    <t>RC=</t>
  </si>
  <si>
    <t>(100nS)</t>
  </si>
  <si>
    <t>e=</t>
  </si>
  <si>
    <t>t1=</t>
  </si>
  <si>
    <t>t2=</t>
  </si>
  <si>
    <t>(0nS)</t>
  </si>
  <si>
    <t>Delta-V</t>
  </si>
  <si>
    <t>(where Delta is the Delta-V at the first sample after t2)</t>
  </si>
  <si>
    <t>Delta: t2=15nS</t>
  </si>
  <si>
    <t>Delta: t2=15.1nS</t>
  </si>
  <si>
    <t>(15.1nS)</t>
  </si>
  <si>
    <t>Sample Time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</si>
</sst>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E+000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0.9495"/>
        </c:manualLayout>
      </c:layout>
      <c:lineChart>
        <c:grouping val="standard"/>
        <c:varyColors val="0"/>
        <c:ser>
          <c:idx val="0"/>
          <c:order val="0"/>
          <c:tx>
            <c:v>V1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Sheet1!$B$3:$B$50</c:f>
              <c:numCache/>
            </c:numRef>
          </c:val>
          <c:smooth val="0"/>
        </c:ser>
        <c:ser>
          <c:idx val="1"/>
          <c:order val="1"/>
          <c:tx>
            <c:v>V2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Sheet1!$C$3:$C$50</c:f>
              <c:numCache/>
            </c:numRef>
          </c:val>
          <c:smooth val="0"/>
        </c:ser>
        <c:ser>
          <c:idx val="2"/>
          <c:order val="2"/>
          <c:tx>
            <c:v>Delta-V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Sheet1!$D$3:$D$50</c:f>
              <c:numCache/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(nS)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1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5"/>
        </c:manualLayout>
      </c:layout>
      <c:scatterChart>
        <c:scatterStyle val="smooth"/>
        <c:varyColors val="0"/>
        <c:ser>
          <c:idx val="0"/>
          <c:order val="0"/>
          <c:tx>
            <c:v>Delta-V @ t2=15.0nS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Sheet1!$F$2:$F$12</c:f>
              <c:numCache/>
            </c:numRef>
          </c:xVal>
          <c:yVal>
            <c:numRef>
              <c:f>Sheet1!$G$2:$G$12</c:f>
              <c:numCache/>
            </c:numRef>
          </c:yVal>
          <c:smooth val="1"/>
        </c:ser>
        <c:ser>
          <c:idx val="1"/>
          <c:order val="1"/>
          <c:tx>
            <c:v>Delta-V @ t2=15.1nS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Sheet1!$F$2:$F$12</c:f>
              <c:numCache/>
            </c:numRef>
          </c:xVal>
          <c:yVal>
            <c:numRef>
              <c:f>Sheet1!$H$2:$H$12</c:f>
              <c:numCache/>
            </c:numRef>
          </c:yVal>
          <c:smooth val="1"/>
        </c:ser>
        <c:axId val="48573937"/>
        <c:axId val="34512250"/>
      </c:scatterChart>
      <c:valAx>
        <c:axId val="48573937"/>
        <c:scaling>
          <c:orientation val="minMax"/>
          <c:max val="2.5E-08"/>
          <c:min val="1.5E-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Time (nS)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34512250"/>
        <c:crosses val="autoZero"/>
        <c:crossBetween val="midCat"/>
        <c:dispUnits/>
      </c:valAx>
      <c:valAx>
        <c:axId val="34512250"/>
        <c:scaling>
          <c:orientation val="minMax"/>
          <c:max val="0.14"/>
          <c:min val="0.126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8573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7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28</xdr:row>
      <xdr:rowOff>0</xdr:rowOff>
    </xdr:from>
    <xdr:to>
      <xdr:col>13</xdr:col>
      <xdr:colOff>352425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3314700" y="4572000"/>
        <a:ext cx="82200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714375</xdr:colOff>
      <xdr:row>13</xdr:row>
      <xdr:rowOff>9525</xdr:rowOff>
    </xdr:from>
    <xdr:to>
      <xdr:col>13</xdr:col>
      <xdr:colOff>247650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3800475" y="2152650"/>
        <a:ext cx="76295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8" sqref="K8"/>
    </sheetView>
  </sheetViews>
  <sheetFormatPr defaultColWidth="9.140625" defaultRowHeight="12.75"/>
  <cols>
    <col min="1" max="4" width="11.57421875" style="0" customWidth="1"/>
    <col min="5" max="5" width="12.28125" style="0" customWidth="1"/>
    <col min="6" max="6" width="14.7109375" style="4" bestFit="1" customWidth="1"/>
    <col min="7" max="7" width="17.28125" style="0" bestFit="1" customWidth="1"/>
    <col min="8" max="8" width="19.28125" style="0" bestFit="1" customWidth="1"/>
    <col min="9" max="16384" width="11.57421875" style="0" customWidth="1"/>
  </cols>
  <sheetData>
    <row r="1" spans="1:10" s="1" customFormat="1" ht="15.75">
      <c r="A1" s="1" t="s">
        <v>0</v>
      </c>
      <c r="B1" s="1" t="s">
        <v>1</v>
      </c>
      <c r="C1" s="1" t="s">
        <v>2</v>
      </c>
      <c r="D1" s="1" t="s">
        <v>9</v>
      </c>
      <c r="F1" s="1" t="s">
        <v>14</v>
      </c>
      <c r="G1" s="1" t="s">
        <v>11</v>
      </c>
      <c r="H1" s="1" t="s">
        <v>12</v>
      </c>
      <c r="J1" s="7" t="s">
        <v>10</v>
      </c>
    </row>
    <row r="2" spans="1:12" ht="12.75">
      <c r="A2">
        <v>0</v>
      </c>
      <c r="B2">
        <f>IF($A2&gt;$K$4,1-POWER($K$3,-($A2-$K$4)/$K$2),0)</f>
        <v>0</v>
      </c>
      <c r="C2" s="6">
        <f>IF($A2&gt;$K$5,1-POWER($K$3,-($A2-$K$5)/$K$2),0)</f>
        <v>0</v>
      </c>
      <c r="F2" s="3">
        <v>1.5000000000000002E-08</v>
      </c>
      <c r="G2">
        <v>0.13929202355313952</v>
      </c>
      <c r="H2">
        <v>0.13929202355313952</v>
      </c>
      <c r="J2" s="2" t="s">
        <v>3</v>
      </c>
      <c r="K2" s="3">
        <v>1.0000000000000001E-07</v>
      </c>
      <c r="L2" t="s">
        <v>4</v>
      </c>
    </row>
    <row r="3" spans="1:11" ht="12.75">
      <c r="A3" s="3">
        <v>1E-09</v>
      </c>
      <c r="B3">
        <f>IF($A3&gt;$K$4,1-POWER($K$3,-($A3-$K$4)/$K$2),0)</f>
        <v>0.00995016624916012</v>
      </c>
      <c r="C3" s="6">
        <f>IF($A3&gt;$K$5,1-POWER($K$3,-($A3-$K$5)/$K$2),0)</f>
        <v>0</v>
      </c>
      <c r="D3">
        <f>B3-C3</f>
        <v>0.00995016624916012</v>
      </c>
      <c r="F3" s="3">
        <v>1.6E-08</v>
      </c>
      <c r="G3">
        <v>0.13790604476160384</v>
      </c>
      <c r="H3">
        <v>0.13889658978515385</v>
      </c>
      <c r="J3" s="4" t="s">
        <v>5</v>
      </c>
      <c r="K3">
        <v>2.718281828</v>
      </c>
    </row>
    <row r="4" spans="1:12" ht="12.75">
      <c r="A4" s="3">
        <v>2E-09</v>
      </c>
      <c r="B4">
        <f>IF($A4&gt;$K$4,1-POWER($K$3,-($A4-$K$4)/$K$2),0)</f>
        <v>0.019801326689934062</v>
      </c>
      <c r="C4" s="6">
        <f>IF($A4&gt;$K$5,1-POWER($K$3,-($A4-$K$5)/$K$2),0)</f>
        <v>0</v>
      </c>
      <c r="D4">
        <f aca="true" t="shared" si="0" ref="D4:D50">B4-C4</f>
        <v>0.019801326689934062</v>
      </c>
      <c r="F4" s="3">
        <v>1.7E-08</v>
      </c>
      <c r="G4">
        <v>0.13653385668946183</v>
      </c>
      <c r="H4">
        <v>0.13751454562535015</v>
      </c>
      <c r="J4" s="4" t="s">
        <v>6</v>
      </c>
      <c r="K4" s="5">
        <v>0</v>
      </c>
      <c r="L4" t="s">
        <v>8</v>
      </c>
    </row>
    <row r="5" spans="1:12" ht="12.75">
      <c r="A5" s="3">
        <v>3.0000000000000004E-09</v>
      </c>
      <c r="B5">
        <f>IF($A5&gt;$K$4,1-POWER($K$3,-($A5-$K$4)/$K$2),0)</f>
        <v>0.029554466446575445</v>
      </c>
      <c r="C5" s="6">
        <f>IF($A5&gt;$K$5,1-POWER($K$3,-($A5-$K$5)/$K$2),0)</f>
        <v>0</v>
      </c>
      <c r="D5">
        <f t="shared" si="0"/>
        <v>0.029554466446575445</v>
      </c>
      <c r="F5" s="3">
        <v>1.8E-08</v>
      </c>
      <c r="G5">
        <v>0.13517532211676264</v>
      </c>
      <c r="H5">
        <v>0.1361462530347004</v>
      </c>
      <c r="J5" s="4" t="s">
        <v>7</v>
      </c>
      <c r="K5" s="5">
        <v>1.51E-08</v>
      </c>
      <c r="L5" t="s">
        <v>13</v>
      </c>
    </row>
    <row r="6" spans="1:8" ht="12.75">
      <c r="A6" s="3">
        <v>4E-09</v>
      </c>
      <c r="B6">
        <f>IF($A6&gt;$K$4,1-POWER($K$3,-($A6-$K$4)/$K$2),0)</f>
        <v>0.03921056084118668</v>
      </c>
      <c r="C6" s="6">
        <f>IF($A6&gt;$K$5,1-POWER($K$3,-($A6-$K$5)/$K$2),0)</f>
        <v>0</v>
      </c>
      <c r="D6">
        <f t="shared" si="0"/>
        <v>0.03921056084118668</v>
      </c>
      <c r="F6" s="3">
        <v>1.9E-08</v>
      </c>
      <c r="G6">
        <v>0.13383030518891725</v>
      </c>
      <c r="H6">
        <v>0.1347915751828047</v>
      </c>
    </row>
    <row r="7" spans="1:8" ht="12.75">
      <c r="A7" s="3">
        <v>5E-09</v>
      </c>
      <c r="B7">
        <f>IF($A7&gt;$K$4,1-POWER($K$3,-($A7-$K$4)/$K$2),0)</f>
        <v>0.048770575491254076</v>
      </c>
      <c r="C7" s="6">
        <f>IF($A7&gt;$K$5,1-POWER($K$3,-($A7-$K$5)/$K$2),0)</f>
        <v>0</v>
      </c>
      <c r="D7">
        <f t="shared" si="0"/>
        <v>0.048770575491254076</v>
      </c>
      <c r="F7" s="3">
        <v>2E-08</v>
      </c>
      <c r="G7">
        <v>0.13249867140311167</v>
      </c>
      <c r="H7">
        <v>0.13345037660074976</v>
      </c>
    </row>
    <row r="8" spans="1:8" ht="12.75">
      <c r="A8" s="3">
        <v>6E-09</v>
      </c>
      <c r="B8">
        <f>IF($A8&gt;$K$4,1-POWER($K$3,-($A8-$K$4)/$K$2),0)</f>
        <v>0.058235466406209024</v>
      </c>
      <c r="C8" s="6">
        <f>IF($A8&gt;$K$5,1-POWER($K$3,-($A8-$K$5)/$K$2),0)</f>
        <v>0</v>
      </c>
      <c r="D8">
        <f t="shared" si="0"/>
        <v>0.058235466406209024</v>
      </c>
      <c r="F8" s="3">
        <v>2.1E-08</v>
      </c>
      <c r="G8">
        <v>0.13118028759485778</v>
      </c>
      <c r="H8">
        <v>0.13212252316755935</v>
      </c>
    </row>
    <row r="9" spans="1:8" ht="12.75">
      <c r="A9" s="3">
        <v>7.000000000000001E-09</v>
      </c>
      <c r="B9">
        <f>IF($A9&gt;$K$4,1-POWER($K$3,-($A9-$K$4)/$K$2),0)</f>
        <v>0.06760618008302988</v>
      </c>
      <c r="C9" s="6">
        <f>IF($A9&gt;$K$5,1-POWER($K$3,-($A9-$K$5)/$K$2),0)</f>
        <v>0</v>
      </c>
      <c r="D9">
        <f t="shared" si="0"/>
        <v>0.06760618008302988</v>
      </c>
      <c r="F9" s="3">
        <v>2.2000000000000002E-08</v>
      </c>
      <c r="G9">
        <v>0.12987502192467637</v>
      </c>
      <c r="H9">
        <v>0.1308078820967835</v>
      </c>
    </row>
    <row r="10" spans="1:8" ht="12.75">
      <c r="A10" s="3">
        <v>8E-09</v>
      </c>
      <c r="B10">
        <f>IF($A10&gt;$K$4,1-POWER($K$3,-($A10-$K$4)/$K$2),0)</f>
        <v>0.076883653600893</v>
      </c>
      <c r="C10" s="6">
        <f>IF($A10&gt;$K$5,1-POWER($K$3,-($A10-$K$5)/$K$2),0)</f>
        <v>0</v>
      </c>
      <c r="D10">
        <f t="shared" si="0"/>
        <v>0.076883653600893</v>
      </c>
      <c r="F10" s="3">
        <v>2.3E-08</v>
      </c>
      <c r="G10">
        <v>0.12858274386491264</v>
      </c>
      <c r="H10">
        <v>0.1295063219232201</v>
      </c>
    </row>
    <row r="11" spans="1:8" ht="12.75">
      <c r="A11" s="3">
        <v>9.000000000000001E-09</v>
      </c>
      <c r="B11">
        <f>IF($A11&gt;$K$4,1-POWER($K$3,-($A11-$K$4)/$K$2),0)</f>
        <v>0.08606881471488126</v>
      </c>
      <c r="C11" s="6">
        <f>IF($A11&gt;$K$5,1-POWER($K$3,-($A11-$K$5)/$K$2),0)</f>
        <v>0</v>
      </c>
      <c r="D11">
        <f t="shared" si="0"/>
        <v>0.08606881471488126</v>
      </c>
      <c r="F11" s="3">
        <v>2.4E-08</v>
      </c>
      <c r="G11">
        <v>0.12730332418668366</v>
      </c>
      <c r="H11">
        <v>0.12821771248976677</v>
      </c>
    </row>
    <row r="12" spans="1:8" ht="12.75">
      <c r="A12" s="3">
        <v>1.0000000000000002E-08</v>
      </c>
      <c r="B12">
        <f>IF($A12&gt;$K$4,1-POWER($K$3,-($A12-$K$4)/$K$2),0)</f>
        <v>0.09516258194876015</v>
      </c>
      <c r="C12" s="6">
        <f>IF($A12&gt;$K$5,1-POWER($K$3,-($A12-$K$5)/$K$2),0)</f>
        <v>0</v>
      </c>
      <c r="D12">
        <f t="shared" si="0"/>
        <v>0.09516258194876015</v>
      </c>
      <c r="F12" s="3">
        <v>2.5E-08</v>
      </c>
      <c r="G12">
        <v>0.12603663494695527</v>
      </c>
      <c r="H12">
        <v>0.1269419249344066</v>
      </c>
    </row>
    <row r="13" spans="1:4" ht="12.75">
      <c r="A13" s="3">
        <v>1.1000000000000001E-08</v>
      </c>
      <c r="B13">
        <f>IF($A13&gt;$K$4,1-POWER($K$3,-($A13-$K$4)/$K$2),0)</f>
        <v>0.10416586468683064</v>
      </c>
      <c r="C13" s="6">
        <f>IF($A13&gt;$K$5,1-POWER($K$3,-($A13-$K$5)/$K$2),0)</f>
        <v>0</v>
      </c>
      <c r="D13">
        <f t="shared" si="0"/>
        <v>0.10416586468683064</v>
      </c>
    </row>
    <row r="14" spans="1:4" ht="12.75">
      <c r="A14" s="3">
        <v>1.2000000000000002E-08</v>
      </c>
      <c r="B14">
        <f>IF($A14&gt;$K$4,1-POWER($K$3,-($A14-$K$4)/$K$2),0)</f>
        <v>0.11307956326486923</v>
      </c>
      <c r="C14" s="6">
        <f>IF($A14&gt;$K$5,1-POWER($K$3,-($A14-$K$5)/$K$2),0)</f>
        <v>0</v>
      </c>
      <c r="D14">
        <f t="shared" si="0"/>
        <v>0.11307956326486923</v>
      </c>
    </row>
    <row r="15" spans="1:4" ht="12.75">
      <c r="A15" s="3">
        <v>1.3000000000000002E-08</v>
      </c>
      <c r="B15">
        <f>IF($A15&gt;$K$4,1-POWER($K$3,-($A15-$K$4)/$K$2),0)</f>
        <v>0.12190456906016134</v>
      </c>
      <c r="C15" s="6">
        <f>IF($A15&gt;$K$5,1-POWER($K$3,-($A15-$K$5)/$K$2),0)</f>
        <v>0</v>
      </c>
      <c r="D15">
        <f t="shared" si="0"/>
        <v>0.12190456906016134</v>
      </c>
    </row>
    <row r="16" spans="1:4" ht="12.75">
      <c r="A16" s="3">
        <v>1.4000000000000001E-08</v>
      </c>
      <c r="B16">
        <f>IF($A16&gt;$K$4,1-POWER($K$3,-($A16-$K$4)/$K$2),0)</f>
        <v>0.13064176458064058</v>
      </c>
      <c r="C16" s="6">
        <f>IF($A16&gt;$K$5,1-POWER($K$3,-($A16-$K$5)/$K$2),0)</f>
        <v>0</v>
      </c>
      <c r="D16">
        <f t="shared" si="0"/>
        <v>0.13064176458064058</v>
      </c>
    </row>
    <row r="17" spans="1:4" ht="12.75">
      <c r="A17" s="3">
        <v>1.5000000000000002E-08</v>
      </c>
      <c r="B17">
        <f>IF($A17&gt;$K$4,1-POWER($K$3,-($A17-$K$4)/$K$2),0)</f>
        <v>0.13929202355313952</v>
      </c>
      <c r="C17" s="6">
        <f>IF($A17&gt;$K$5,1-POWER($K$3,-($A17-$K$5)/$K$2),0)</f>
        <v>0</v>
      </c>
      <c r="D17">
        <f t="shared" si="0"/>
        <v>0.13929202355313952</v>
      </c>
    </row>
    <row r="18" spans="1:4" ht="12.75">
      <c r="A18" s="3">
        <v>1.6E-08</v>
      </c>
      <c r="B18">
        <f>IF($A18&gt;$K$4,1-POWER($K$3,-($A18-$K$4)/$K$2),0)</f>
        <v>0.14785621101076396</v>
      </c>
      <c r="C18" s="6">
        <f>IF($A18&gt;$K$5,1-POWER($K$3,-($A18-$K$5)/$K$2),0)</f>
        <v>0.008959621225610115</v>
      </c>
      <c r="D18">
        <f t="shared" si="0"/>
        <v>0.13889658978515385</v>
      </c>
    </row>
    <row r="19" spans="1:4" ht="12.75">
      <c r="A19" s="3">
        <v>1.7E-08</v>
      </c>
      <c r="B19">
        <f>IF($A19&gt;$K$4,1-POWER($K$3,-($A19-$K$4)/$K$2),0)</f>
        <v>0.1563351833793959</v>
      </c>
      <c r="C19" s="6">
        <f>IF($A19&gt;$K$5,1-POWER($K$3,-($A19-$K$5)/$K$2),0)</f>
        <v>0.018820637754045744</v>
      </c>
      <c r="D19">
        <f t="shared" si="0"/>
        <v>0.13751454562535015</v>
      </c>
    </row>
    <row r="20" spans="1:4" ht="12.75">
      <c r="A20" s="3">
        <v>1.8E-08</v>
      </c>
      <c r="B20">
        <f>IF($A20&gt;$K$4,1-POWER($K$3,-($A20-$K$4)/$K$2),0)</f>
        <v>0.1647297885633381</v>
      </c>
      <c r="C20" s="6">
        <f>IF($A20&gt;$K$5,1-POWER($K$3,-($A20-$K$5)/$K$2),0)</f>
        <v>0.028583535528637682</v>
      </c>
      <c r="D20">
        <f t="shared" si="0"/>
        <v>0.1361462530347004</v>
      </c>
    </row>
    <row r="21" spans="1:4" ht="12.75">
      <c r="A21" s="3">
        <v>1.9E-08</v>
      </c>
      <c r="B21">
        <f>IF($A21&gt;$K$4,1-POWER($K$3,-($A21-$K$4)/$K$2),0)</f>
        <v>0.17304086603010393</v>
      </c>
      <c r="C21" s="6">
        <f>IF($A21&gt;$K$5,1-POWER($K$3,-($A21-$K$5)/$K$2),0)</f>
        <v>0.03824929084729922</v>
      </c>
      <c r="D21">
        <f t="shared" si="0"/>
        <v>0.1347915751828047</v>
      </c>
    </row>
    <row r="22" spans="1:4" ht="12.75">
      <c r="A22" s="3">
        <v>2E-08</v>
      </c>
      <c r="B22">
        <f>IF($A22&gt;$K$4,1-POWER($K$3,-($A22-$K$4)/$K$2),0)</f>
        <v>0.18126924689436574</v>
      </c>
      <c r="C22" s="6">
        <f>IF($A22&gt;$K$5,1-POWER($K$3,-($A22-$K$5)/$K$2),0)</f>
        <v>0.04781887029361598</v>
      </c>
      <c r="D22">
        <f t="shared" si="0"/>
        <v>0.13345037660074976</v>
      </c>
    </row>
    <row r="23" spans="1:4" ht="12.75">
      <c r="A23" s="3">
        <v>2.1E-08</v>
      </c>
      <c r="B23">
        <f>IF($A23&gt;$K$4,1-POWER($K$3,-($A23-$K$4)/$K$2),0)</f>
        <v>0.1894157540010668</v>
      </c>
      <c r="C23" s="6">
        <f>IF($A23&gt;$K$5,1-POWER($K$3,-($A23-$K$5)/$K$2),0)</f>
        <v>0.05729323083350746</v>
      </c>
      <c r="D23">
        <f t="shared" si="0"/>
        <v>0.13212252316755935</v>
      </c>
    </row>
    <row r="24" spans="1:4" ht="12.75">
      <c r="A24" s="3">
        <v>2.2000000000000002E-08</v>
      </c>
      <c r="B24">
        <f>IF($A24&gt;$K$4,1-POWER($K$3,-($A24-$K$4)/$K$2),0)</f>
        <v>0.19748120200770625</v>
      </c>
      <c r="C24" s="6">
        <f>IF($A24&gt;$K$5,1-POWER($K$3,-($A24-$K$5)/$K$2),0)</f>
        <v>0.06667331991092273</v>
      </c>
      <c r="D24">
        <f t="shared" si="0"/>
        <v>0.1308078820967835</v>
      </c>
    </row>
    <row r="25" spans="1:4" ht="12.75">
      <c r="A25" s="3">
        <v>2.3E-08</v>
      </c>
      <c r="B25">
        <f>IF($A25&gt;$K$4,1-POWER($K$3,-($A25-$K$4)/$K$2),0)</f>
        <v>0.20546639746580564</v>
      </c>
      <c r="C25" s="6">
        <f>IF($A25&gt;$K$5,1-POWER($K$3,-($A25-$K$5)/$K$2),0)</f>
        <v>0.07596007554258555</v>
      </c>
      <c r="D25">
        <f t="shared" si="0"/>
        <v>0.1295063219232201</v>
      </c>
    </row>
    <row r="26" spans="1:4" ht="12.75">
      <c r="A26" s="3">
        <v>2.4E-08</v>
      </c>
      <c r="B26">
        <f>IF($A26&gt;$K$4,1-POWER($K$3,-($A26-$K$4)/$K$2),0)</f>
        <v>0.21337213890156492</v>
      </c>
      <c r="C26" s="6">
        <f>IF($A26&gt;$K$5,1-POWER($K$3,-($A26-$K$5)/$K$2),0)</f>
        <v>0.08515442641179816</v>
      </c>
      <c r="D26">
        <f t="shared" si="0"/>
        <v>0.12821771248976677</v>
      </c>
    </row>
    <row r="27" spans="1:4" ht="12.75">
      <c r="A27" s="3">
        <v>2.5000000000000002E-08</v>
      </c>
      <c r="B27">
        <f>IF($A27&gt;$K$4,1-POWER($K$3,-($A27-$K$4)/$K$2),0)</f>
        <v>0.22119921689571542</v>
      </c>
      <c r="C27" s="6">
        <f>IF($A27&gt;$K$5,1-POWER($K$3,-($A27-$K$5)/$K$2),0)</f>
        <v>0.09425729196130883</v>
      </c>
      <c r="D27">
        <f t="shared" si="0"/>
        <v>0.1269419249344066</v>
      </c>
    </row>
    <row r="28" spans="1:4" ht="12.75">
      <c r="A28" s="3">
        <v>2.6E-08</v>
      </c>
      <c r="B28">
        <f>IF($A28&gt;$K$4,1-POWER($K$3,-($A28-$K$4)/$K$2),0)</f>
        <v>0.22894841416257905</v>
      </c>
      <c r="C28" s="6">
        <f>IF($A28&gt;$K$5,1-POWER($K$3,-($A28-$K$5)/$K$2),0)</f>
        <v>0.1032695824852582</v>
      </c>
      <c r="D28">
        <f t="shared" si="0"/>
        <v>0.12567883167732086</v>
      </c>
    </row>
    <row r="29" spans="1:4" ht="12.75">
      <c r="A29" s="3">
        <v>2.7E-08</v>
      </c>
      <c r="B29">
        <f>IF($A29&gt;$K$4,1-POWER($K$3,-($A29-$K$4)/$K$2),0)</f>
        <v>0.23662050562833992</v>
      </c>
      <c r="C29" s="6">
        <f>IF($A29&gt;$K$5,1-POWER($K$3,-($A29-$K$5)/$K$2),0)</f>
        <v>0.11219219922020862</v>
      </c>
      <c r="D29">
        <f t="shared" si="0"/>
        <v>0.1244283064081313</v>
      </c>
    </row>
    <row r="30" spans="1:4" ht="12.75">
      <c r="A30" s="3">
        <v>2.8E-08</v>
      </c>
      <c r="B30">
        <f>IF($A30&gt;$K$4,1-POWER($K$3,-($A30-$K$4)/$K$2),0)</f>
        <v>0.24421625850853768</v>
      </c>
      <c r="C30" s="6">
        <f>IF($A30&gt;$K$5,1-POWER($K$3,-($A30-$K$5)/$K$2),0)</f>
        <v>0.12102603443526871</v>
      </c>
      <c r="D30">
        <f t="shared" si="0"/>
        <v>0.12319022407326896</v>
      </c>
    </row>
    <row r="31" spans="1:4" ht="12.75">
      <c r="A31" s="3">
        <v>2.9E-08</v>
      </c>
      <c r="B31">
        <f>IF($A31&gt;$K$4,1-POWER($K$3,-($A31-$K$4)/$K$2),0)</f>
        <v>0.2517364323847898</v>
      </c>
      <c r="C31" s="6">
        <f>IF($A31&gt;$K$5,1-POWER($K$3,-($A31-$K$5)/$K$2),0)</f>
        <v>0.12977197152132114</v>
      </c>
      <c r="D31">
        <f t="shared" si="0"/>
        <v>0.12196446086346868</v>
      </c>
    </row>
    <row r="32" spans="1:4" ht="12.75">
      <c r="A32" s="3">
        <v>3.0000000000000004E-08</v>
      </c>
      <c r="B32">
        <f>IF($A32&gt;$K$4,1-POWER($K$3,-($A32-$K$4)/$K$2),0)</f>
        <v>0.2591817792807508</v>
      </c>
      <c r="C32" s="6">
        <f>IF($A32&gt;$K$5,1-POWER($K$3,-($A32-$K$5)/$K$2),0)</f>
        <v>0.13843088507936285</v>
      </c>
      <c r="D32">
        <f t="shared" si="0"/>
        <v>0.12075089420138796</v>
      </c>
    </row>
    <row r="33" spans="1:4" ht="12.75">
      <c r="A33" s="3">
        <v>3.1000000000000006E-08</v>
      </c>
      <c r="B33">
        <f>IF($A33&gt;$K$4,1-POWER($K$3,-($A33-$K$4)/$K$2),0)</f>
        <v>0.26655304373731425</v>
      </c>
      <c r="C33" s="6">
        <f>IF($A33&gt;$K$5,1-POWER($K$3,-($A33-$K$5)/$K$2),0)</f>
        <v>0.1470036410079648</v>
      </c>
      <c r="D33">
        <f t="shared" si="0"/>
        <v>0.11954940272934944</v>
      </c>
    </row>
    <row r="34" spans="1:4" ht="12.75">
      <c r="A34" s="3">
        <v>3.2E-08</v>
      </c>
      <c r="B34">
        <f>IF($A34&gt;$K$4,1-POWER($K$3,-($A34-$K$4)/$K$2),0)</f>
        <v>0.27385096288706834</v>
      </c>
      <c r="C34" s="6">
        <f>IF($A34&gt;$K$5,1-POWER($K$3,-($A34-$K$5)/$K$2),0)</f>
        <v>0.15549109658986382</v>
      </c>
      <c r="D34">
        <f t="shared" si="0"/>
        <v>0.11835986629720452</v>
      </c>
    </row>
    <row r="35" spans="1:4" ht="12.75">
      <c r="A35" s="3">
        <v>3.3000000000000004E-08</v>
      </c>
      <c r="B35">
        <f>IF($A35&gt;$K$4,1-POWER($K$3,-($A35-$K$4)/$K$2),0)</f>
        <v>0.28107626652800943</v>
      </c>
      <c r="C35" s="6">
        <f>IF($A35&gt;$K$5,1-POWER($K$3,-($A35-$K$5)/$K$2),0)</f>
        <v>0.16389410057769038</v>
      </c>
      <c r="D35">
        <f t="shared" si="0"/>
        <v>0.11718216595031905</v>
      </c>
    </row>
    <row r="36" spans="1:4" ht="12.75">
      <c r="A36" s="3">
        <v>3.4000000000000007E-08</v>
      </c>
      <c r="B36">
        <f>IF($A36&gt;$K$4,1-POWER($K$3,-($A36-$K$4)/$K$2),0)</f>
        <v>0.2882296771965226</v>
      </c>
      <c r="C36" s="6">
        <f>IF($A36&gt;$K$5,1-POWER($K$3,-($A36-$K$5)/$K$2),0)</f>
        <v>0.17221349327884583</v>
      </c>
      <c r="D36">
        <f t="shared" si="0"/>
        <v>0.11601618391767676</v>
      </c>
    </row>
    <row r="37" spans="1:4" ht="12.75">
      <c r="A37" s="3">
        <v>3.5E-08</v>
      </c>
      <c r="B37">
        <f>IF($A37&gt;$K$4,1-POWER($K$3,-($A37-$K$4)/$K$2),0)</f>
        <v>0.29531191023963543</v>
      </c>
      <c r="C37" s="6">
        <f>IF($A37&gt;$K$5,1-POWER($K$3,-($A37-$K$5)/$K$2),0)</f>
        <v>0.18045010663953276</v>
      </c>
      <c r="D37">
        <f t="shared" si="0"/>
        <v>0.11486180360010267</v>
      </c>
    </row>
    <row r="38" spans="1:4" ht="12.75">
      <c r="A38" s="3">
        <v>3.6000000000000005E-08</v>
      </c>
      <c r="B38">
        <f>IF($A38&gt;$K$4,1-POWER($K$3,-($A38-$K$4)/$K$2),0)</f>
        <v>0.3023236738865541</v>
      </c>
      <c r="C38" s="6">
        <f>IF($A38&gt;$K$5,1-POWER($K$3,-($A38-$K$5)/$K$2),0)</f>
        <v>0.1886047643279507</v>
      </c>
      <c r="D38">
        <f t="shared" si="0"/>
        <v>0.11371890955860342</v>
      </c>
    </row>
    <row r="39" spans="1:4" ht="12.75">
      <c r="A39" s="3">
        <v>3.700000000000001E-08</v>
      </c>
      <c r="B39">
        <f>IF($A39&gt;$K$4,1-POWER($K$3,-($A39-$K$4)/$K$2),0)</f>
        <v>0.3092656693194862</v>
      </c>
      <c r="C39" s="6">
        <f>IF($A39&gt;$K$5,1-POWER($K$3,-($A39-$K$5)/$K$2),0)</f>
        <v>0.19667828181666402</v>
      </c>
      <c r="D39">
        <f t="shared" si="0"/>
        <v>0.11258738750282216</v>
      </c>
    </row>
    <row r="40" spans="1:4" ht="12.75">
      <c r="A40" s="3">
        <v>3.8E-08</v>
      </c>
      <c r="B40">
        <f>IF($A40&gt;$K$4,1-POWER($K$3,-($A40-$K$4)/$K$2),0)</f>
        <v>0.3161385907437595</v>
      </c>
      <c r="C40" s="6">
        <f>IF($A40&gt;$K$5,1-POWER($K$3,-($A40-$K$5)/$K$2),0)</f>
        <v>0.20467146646414902</v>
      </c>
      <c r="D40">
        <f t="shared" si="0"/>
        <v>0.11146712427961047</v>
      </c>
    </row>
    <row r="41" spans="1:4" ht="12.75">
      <c r="A41" s="3">
        <v>3.9000000000000005E-08</v>
      </c>
      <c r="B41">
        <f>IF($A41&gt;$K$4,1-POWER($K$3,-($A41-$K$4)/$K$2),0)</f>
        <v>0.322943125457244</v>
      </c>
      <c r="C41" s="6">
        <f>IF($A41&gt;$K$5,1-POWER($K$3,-($A41-$K$5)/$K$2),0)</f>
        <v>0.21258511759553145</v>
      </c>
      <c r="D41">
        <f t="shared" si="0"/>
        <v>0.11035800786171257</v>
      </c>
    </row>
    <row r="42" spans="1:4" ht="12.75">
      <c r="A42" s="3">
        <v>4.000000000000001E-08</v>
      </c>
      <c r="B42">
        <f>IF($A42&gt;$K$4,1-POWER($K$3,-($A42-$K$4)/$K$2),0)</f>
        <v>0.329679953919081</v>
      </c>
      <c r="C42" s="6">
        <f>IF($A42&gt;$K$5,1-POWER($K$3,-($A42-$K$5)/$K$2),0)</f>
        <v>0.2204200265825187</v>
      </c>
      <c r="D42">
        <f t="shared" si="0"/>
        <v>0.10925992733656231</v>
      </c>
    </row>
    <row r="43" spans="1:4" ht="12.75">
      <c r="A43" s="3">
        <v>4.1E-08</v>
      </c>
      <c r="B43">
        <f>IF($A43&gt;$K$4,1-POWER($K$3,-($A43-$K$4)/$K$2),0)</f>
        <v>0.3363497498177308</v>
      </c>
      <c r="C43" s="6">
        <f>IF($A43&gt;$K$5,1-POWER($K$3,-($A43-$K$5)/$K$2),0)</f>
        <v>0.22817697692253847</v>
      </c>
      <c r="D43">
        <f t="shared" si="0"/>
        <v>0.10817277289519234</v>
      </c>
    </row>
    <row r="44" spans="1:4" ht="12.75">
      <c r="A44" s="3">
        <v>4.2000000000000006E-08</v>
      </c>
      <c r="B44">
        <f>IF($A44&gt;$K$4,1-POWER($K$3,-($A44-$K$4)/$K$2),0)</f>
        <v>0.342953180138341</v>
      </c>
      <c r="C44" s="6">
        <f>IF($A44&gt;$K$5,1-POWER($K$3,-($A44-$K$5)/$K$2),0)</f>
        <v>0.23585674431708836</v>
      </c>
      <c r="D44">
        <f t="shared" si="0"/>
        <v>0.10709643582125261</v>
      </c>
    </row>
    <row r="45" spans="1:4" ht="12.75">
      <c r="A45" s="3">
        <v>4.300000000000001E-08</v>
      </c>
      <c r="B45">
        <f>IF($A45&gt;$K$4,1-POWER($K$3,-($A45-$K$4)/$K$2),0)</f>
        <v>0.3494909052294465</v>
      </c>
      <c r="C45" s="6">
        <f>IF($A45&gt;$K$5,1-POWER($K$3,-($A45-$K$5)/$K$2),0)</f>
        <v>0.2434600967493078</v>
      </c>
      <c r="D45">
        <f t="shared" si="0"/>
        <v>0.10603080848013868</v>
      </c>
    </row>
    <row r="46" spans="1:4" ht="12.75">
      <c r="A46" s="3">
        <v>4.4000000000000004E-08</v>
      </c>
      <c r="B46">
        <f>IF($A46&gt;$K$4,1-POWER($K$3,-($A46-$K$4)/$K$2),0)</f>
        <v>0.355963578869004</v>
      </c>
      <c r="C46" s="6">
        <f>IF($A46&gt;$K$5,1-POWER($K$3,-($A46-$K$5)/$K$2),0)</f>
        <v>0.2509877945607756</v>
      </c>
      <c r="D46">
        <f t="shared" si="0"/>
        <v>0.1049757843082284</v>
      </c>
    </row>
    <row r="47" spans="1:4" ht="12.75">
      <c r="A47" s="3">
        <v>4.5000000000000006E-08</v>
      </c>
      <c r="B47">
        <f>IF($A47&gt;$K$4,1-POWER($K$3,-($A47-$K$4)/$K$2),0)</f>
        <v>0.36237184832977143</v>
      </c>
      <c r="C47" s="6">
        <f>IF($A47&gt;$K$5,1-POWER($K$3,-($A47-$K$5)/$K$2),0)</f>
        <v>0.25844059052754587</v>
      </c>
      <c r="D47">
        <f t="shared" si="0"/>
        <v>0.10393125780222556</v>
      </c>
    </row>
    <row r="48" spans="1:4" ht="12.75">
      <c r="A48" s="3">
        <v>4.600000000000001E-08</v>
      </c>
      <c r="B48">
        <f>IF($A48&gt;$K$4,1-POWER($K$3,-($A48-$K$4)/$K$2),0)</f>
        <v>0.36871635444403483</v>
      </c>
      <c r="C48" s="6">
        <f>IF($A48&gt;$K$5,1-POWER($K$3,-($A48-$K$5)/$K$2),0)</f>
        <v>0.2658192299354257</v>
      </c>
      <c r="D48">
        <f t="shared" si="0"/>
        <v>0.1028971245086091</v>
      </c>
    </row>
    <row r="49" spans="1:4" ht="12.75">
      <c r="A49" s="3">
        <v>4.7000000000000004E-08</v>
      </c>
      <c r="B49">
        <f>IF($A49&gt;$K$4,1-POWER($K$3,-($A49-$K$4)/$K$2),0)</f>
        <v>0.37499773166769246</v>
      </c>
      <c r="C49" s="6">
        <f>IF($A49&gt;$K$5,1-POWER($K$3,-($A49-$K$5)/$K$2),0)</f>
        <v>0.2731244506545045</v>
      </c>
      <c r="D49">
        <f t="shared" si="0"/>
        <v>0.10187328101318793</v>
      </c>
    </row>
    <row r="50" spans="1:4" ht="12.75">
      <c r="A50" s="3">
        <v>4.8000000000000006E-08</v>
      </c>
      <c r="B50">
        <f>IF($A50&gt;$K$4,1-POWER($K$3,-($A50-$K$4)/$K$2),0)</f>
        <v>0.38121660814370106</v>
      </c>
      <c r="C50" s="6">
        <f>IF($A50&gt;$K$5,1-POWER($K$3,-($A50-$K$5)/$K$2),0)</f>
        <v>0.2803569832129418</v>
      </c>
      <c r="D50">
        <f t="shared" si="0"/>
        <v>0.10085962493075928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cp:lastPrinted>2007-10-25T13:26:04Z</cp:lastPrinted>
  <dcterms:created xsi:type="dcterms:W3CDTF">2007-10-25T12:12:55Z</dcterms:created>
  <dcterms:modified xsi:type="dcterms:W3CDTF">2007-10-25T13:27:07Z</dcterms:modified>
  <cp:category/>
  <cp:version/>
  <cp:contentType/>
  <cp:contentStatus/>
  <cp:revision>1</cp:revision>
</cp:coreProperties>
</file>